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png" ContentType="image/png"/>
  <Override PartName="/xl/media/image4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Lot N°03 Page de garde" sheetId="1" state="visible" r:id="rId2"/>
    <sheet name="Lot N°03 ETANCHEITE" sheetId="2" state="visible" r:id="rId3"/>
  </sheets>
  <definedNames>
    <definedName function="false" hidden="false" localSheetId="1" name="_xlnm.Print_Area" vbProcedure="false">'Lot N°03 ETANCHEITE'!$A$2:$I$35</definedName>
    <definedName function="false" hidden="false" localSheetId="1" name="_xlnm.Print_Titles" vbProcedure="false">'Lot N°03 ETANCHEITE'!$2:$3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<sst xmlns="http://schemas.openxmlformats.org/spreadsheetml/2006/main" count="71" uniqueCount="54">
  <si>
    <t xml:space="preserve">Reprise des épaufrures, de l’étanchéité et réfection des gardes-corps des bâtiments des compagnies (École de Gendarmerie – Caserne RICHEMONT Montluçon 03)</t>
  </si>
  <si>
    <t xml:space="preserve">U</t>
  </si>
  <si>
    <t xml:space="preserve">Quantité estimée maître d’œuvre</t>
  </si>
  <si>
    <t xml:space="preserve">Quantité contrôlée Ent.</t>
  </si>
  <si>
    <t xml:space="preserve">PU € H.T.</t>
  </si>
  <si>
    <t xml:space="preserve">Total € H.T.</t>
  </si>
  <si>
    <t xml:space="preserve">03.01</t>
  </si>
  <si>
    <t xml:space="preserve">ETUDES</t>
  </si>
  <si>
    <t xml:space="preserve">CH3</t>
  </si>
  <si>
    <t xml:space="preserve">03.01.01</t>
  </si>
  <si>
    <t xml:space="preserve">DOSSIERS DES OUVRAGES EXECUTES</t>
  </si>
  <si>
    <t xml:space="preserve">CH4</t>
  </si>
  <si>
    <t xml:space="preserve">03.01.01.01 </t>
  </si>
  <si>
    <t xml:space="preserve">Réalisation et rendu du dossier des ouvrages exécutés</t>
  </si>
  <si>
    <t xml:space="preserve">ART</t>
  </si>
  <si>
    <t xml:space="preserve">ARA-B663</t>
  </si>
  <si>
    <t xml:space="preserve">Total ETUDES</t>
  </si>
  <si>
    <t xml:space="preserve">STOT</t>
  </si>
  <si>
    <t xml:space="preserve">03.02</t>
  </si>
  <si>
    <t xml:space="preserve">NACELLES AUTOPORTEUSES</t>
  </si>
  <si>
    <t xml:space="preserve">03.02.01 </t>
  </si>
  <si>
    <t xml:space="preserve">Amené et Replis du matériel</t>
  </si>
  <si>
    <t xml:space="preserve">FT</t>
  </si>
  <si>
    <t xml:space="preserve">LBA-G541</t>
  </si>
  <si>
    <t xml:space="preserve">03.02.02 </t>
  </si>
  <si>
    <t xml:space="preserve">Nacelle télescopique sur véhicule 14 m</t>
  </si>
  <si>
    <t xml:space="preserve">LBA-G535</t>
  </si>
  <si>
    <t xml:space="preserve">Total NACELLES AUTOPORTEUSES</t>
  </si>
  <si>
    <t xml:space="preserve">03.03</t>
  </si>
  <si>
    <t xml:space="preserve">ETANCHEITE LIQUIDE DES BALCONS</t>
  </si>
  <si>
    <t xml:space="preserve">03.03.01</t>
  </si>
  <si>
    <t xml:space="preserve">03.03.01.01 </t>
  </si>
  <si>
    <t xml:space="preserve">Fourniture et mise en œuvre d'un système d’imperméabilisation liquide en résine type ALSAN 500 balcons de chez SOPREMA, compris préparation du support selon nécessité.</t>
  </si>
  <si>
    <t xml:space="preserve">M²</t>
  </si>
  <si>
    <t xml:space="preserve">LBA-F319</t>
  </si>
  <si>
    <t xml:space="preserve">03.03.01.02 </t>
  </si>
  <si>
    <t xml:space="preserve">Mise en œuvre d'un renfort d'angle en toile type ALSAN TOILE de chez SOPREMA , compris préparation du support (support actuel :  Enduit chaux)</t>
  </si>
  <si>
    <t xml:space="preserve">ML</t>
  </si>
  <si>
    <t xml:space="preserve">LBA-F320</t>
  </si>
  <si>
    <t xml:space="preserve">03.03.01.03 </t>
  </si>
  <si>
    <t xml:space="preserve">Mise en œuvre d'un renfort d'angle en retombée en toile type ALSAN TOILE de chez SOPREMA , compris préparation du support
	- Bande d'Arrêt basse posée par le lot Gros œuvre
	- Sur la hauteur complète du nez de balcon</t>
  </si>
  <si>
    <t xml:space="preserve">LBA-G456</t>
  </si>
  <si>
    <t xml:space="preserve">Total ETANCHEITE LIQUIDE DES BALCONS</t>
  </si>
  <si>
    <t xml:space="preserve">03.04</t>
  </si>
  <si>
    <t xml:space="preserve">REPRISE DE L'ETANCHEITE DES CHENEAUX</t>
  </si>
  <si>
    <t xml:space="preserve">03.04.01 </t>
  </si>
  <si>
    <t xml:space="preserve">L'entrepreneur devra procéder à la reprise de l'étanchéité des chéneaux</t>
  </si>
  <si>
    <t xml:space="preserve">LBA-G458</t>
  </si>
  <si>
    <t xml:space="preserve">Total REPRISE DE L'ETANCHEITE DES CHENEAUX</t>
  </si>
  <si>
    <t xml:space="preserve">Montant HT du Lot N°03 ETANCHEITE</t>
  </si>
  <si>
    <t xml:space="preserve">TOTHT</t>
  </si>
  <si>
    <t xml:space="preserve">TVA</t>
  </si>
  <si>
    <t xml:space="preserve">Montant TTC</t>
  </si>
  <si>
    <t xml:space="preserve">TOTTTC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</si>
</sst>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\ ##0;\-#,##0;;"/>
    <numFmt numFmtId="167" formatCode="#,##0.00;\-#,##0.00;;"/>
    <numFmt numFmtId="168" formatCode="#,##0.0;\-#,##0.0;;"/>
    <numFmt numFmtId="169" formatCode="General"/>
  </numFmts>
  <fonts count="4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b val="true"/>
      <sz val="9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sz val="9"/>
      <color rgb="FF000000"/>
      <name val="Arial Narrow"/>
      <family val="1"/>
      <charset val="1"/>
    </font>
    <font>
      <sz val="10"/>
      <color rgb="FF000000"/>
      <name val="Arial Rounded MT Bold"/>
      <family val="1"/>
      <charset val="1"/>
    </font>
    <font>
      <sz val="11"/>
      <color rgb="FF000000"/>
      <name val="Arial"/>
      <family val="1"/>
      <charset val="1"/>
    </font>
    <font>
      <i val="true"/>
      <sz val="10"/>
      <color rgb="FFFF0000"/>
      <name val="Arial"/>
      <family val="1"/>
      <charset val="1"/>
    </font>
    <font>
      <sz val="9"/>
      <color rgb="FFFF0000"/>
      <name val="Arial Narrow"/>
      <family val="1"/>
      <charset val="1"/>
    </font>
    <font>
      <b val="true"/>
      <sz val="10"/>
      <color rgb="FF000000"/>
      <name val="Arial Narrow"/>
      <family val="1"/>
      <charset val="1"/>
    </font>
    <font>
      <b val="true"/>
      <sz val="14"/>
      <color rgb="FFFFFFFF"/>
      <name val="Arial Narrow"/>
      <family val="1"/>
      <charset val="1"/>
    </font>
    <font>
      <b val="true"/>
      <sz val="12"/>
      <color rgb="FF000000"/>
      <name val="Arial Narrow"/>
      <family val="1"/>
      <charset val="1"/>
    </font>
    <font>
      <b val="true"/>
      <sz val="11"/>
      <color rgb="FF000000"/>
      <name val="Arial Narrow"/>
      <family val="1"/>
      <charset val="1"/>
    </font>
    <font>
      <sz val="8"/>
      <color rgb="FF000000"/>
      <name val="Arial Narrow"/>
      <family val="1"/>
      <charset val="1"/>
    </font>
    <font>
      <sz val="8"/>
      <color rgb="FF5B5B5B"/>
      <name val="Arial Narrow"/>
      <family val="1"/>
      <charset val="1"/>
    </font>
    <font>
      <sz val="7"/>
      <color rgb="FF000000"/>
      <name val="Arial"/>
      <family val="1"/>
      <charset val="1"/>
    </font>
    <font>
      <i val="true"/>
      <sz val="8"/>
      <color rgb="FFFF00FF"/>
      <name val="Arial"/>
      <family val="1"/>
      <charset val="1"/>
    </font>
    <font>
      <i val="true"/>
      <sz val="10"/>
      <color rgb="FF5B5B5B"/>
      <name val="Arial"/>
      <family val="1"/>
      <charset val="1"/>
    </font>
    <font>
      <sz val="11"/>
      <color rgb="FFFF0000"/>
      <name val="Arial"/>
      <family val="1"/>
      <charset val="1"/>
    </font>
    <font>
      <b val="true"/>
      <sz val="12"/>
      <color rgb="FFFF003F"/>
      <name val="Arial"/>
      <family val="1"/>
      <charset val="1"/>
    </font>
    <font>
      <b val="true"/>
      <sz val="12"/>
      <color rgb="FFFF0000"/>
      <name val="Arial"/>
      <family val="1"/>
      <charset val="1"/>
    </font>
    <font>
      <i val="true"/>
      <sz val="8"/>
      <color rgb="FFFF0000"/>
      <name val="Arial"/>
      <family val="1"/>
      <charset val="1"/>
    </font>
    <font>
      <sz val="10"/>
      <color rgb="FF000000"/>
      <name val="Arial Narrow"/>
      <family val="1"/>
      <charset val="1"/>
    </font>
    <font>
      <sz val="10"/>
      <name val="Times New Roman"/>
      <family val="0"/>
    </font>
    <font>
      <sz val="10"/>
      <color rgb="FF000000"/>
      <name val="Arial Narrow"/>
      <family val="0"/>
    </font>
    <font>
      <b val="true"/>
      <sz val="52"/>
      <color rgb="FF000000"/>
      <name val="Arial Narrow"/>
      <family val="0"/>
    </font>
    <font>
      <b val="true"/>
      <sz val="16"/>
      <color rgb="FF000000"/>
      <name val="Arial Narrow"/>
      <family val="0"/>
    </font>
    <font>
      <b val="true"/>
      <sz val="20"/>
      <color rgb="FF000000"/>
      <name val="Arial Narrow"/>
      <family val="0"/>
    </font>
    <font>
      <sz val="9"/>
      <color rgb="FF000000"/>
      <name val="Arial Narrow"/>
      <family val="0"/>
    </font>
    <font>
      <b val="true"/>
      <sz val="9"/>
      <color rgb="FF000000"/>
      <name val="Arial Narrow"/>
      <family val="0"/>
    </font>
    <font>
      <sz val="9"/>
      <name val="Times New Roman"/>
      <family val="0"/>
    </font>
    <font>
      <sz val="8"/>
      <color rgb="FF000000"/>
      <name val="Arial Narrow"/>
      <family val="0"/>
    </font>
    <font>
      <b val="true"/>
      <sz val="9"/>
      <color rgb="FFFF0000"/>
      <name val="Arial Narrow"/>
      <family val="0"/>
    </font>
    <font>
      <i val="true"/>
      <sz val="8"/>
      <color rgb="FF767171"/>
      <name val="Arial Narrow"/>
      <family val="0"/>
    </font>
    <font>
      <b val="true"/>
      <sz val="6"/>
      <color rgb="FF000000"/>
      <name val="Arial"/>
      <family val="0"/>
    </font>
    <font>
      <sz val="6"/>
      <color rgb="FF000000"/>
      <name val="Arial"/>
      <family val="0"/>
    </font>
    <font>
      <b val="true"/>
      <sz val="10"/>
      <color rgb="FF000000"/>
      <name val="Arial Narrow"/>
      <family val="0"/>
    </font>
    <font>
      <sz val="10"/>
      <color rgb="FF848484"/>
      <name val="Arial Narrow"/>
      <family val="0"/>
    </font>
    <font>
      <b val="true"/>
      <sz val="11"/>
      <color rgb="FF000000"/>
      <name val="Arial Narrow"/>
      <family val="0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1"/>
      <charset val="1"/>
    </font>
    <font>
      <sz val="11"/>
      <color rgb="FFFFFFFF"/>
      <name val="Calibri"/>
      <family val="1"/>
      <charset val="1"/>
    </font>
    <font>
      <b val="true"/>
      <sz val="10"/>
      <color rgb="FF00134C"/>
      <name val="Arial Narrow"/>
      <family val="0"/>
    </font>
    <font>
      <sz val="9"/>
      <color rgb="FF00134C"/>
      <name val="Arial Narrow"/>
      <family val="0"/>
    </font>
  </fonts>
  <fills count="6">
    <fill>
      <patternFill patternType="none"/>
    </fill>
    <fill>
      <patternFill patternType="gray125"/>
    </fill>
    <fill>
      <patternFill patternType="solid">
        <fgColor rgb="FFE5E5E5"/>
        <bgColor rgb="FFF7E3DD"/>
      </patternFill>
    </fill>
    <fill>
      <patternFill patternType="solid">
        <fgColor rgb="FF00134C"/>
        <bgColor rgb="FF000080"/>
      </patternFill>
    </fill>
    <fill>
      <patternFill patternType="solid">
        <fgColor rgb="FFF7E3DD"/>
        <bgColor rgb="FFE5E5E5"/>
      </patternFill>
    </fill>
    <fill>
      <patternFill patternType="solid">
        <fgColor rgb="FFFFFFFF"/>
        <bgColor rgb="FFF7E3DD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</borders>
  <cellStyleXfs count="6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2" borderId="0" applyFont="true" applyBorder="true" applyAlignment="true" applyProtection="true">
      <alignment horizontal="right" vertical="top" textRotation="0" wrapText="true" indent="2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3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3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8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3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4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4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4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3" borderId="10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3" borderId="11" xfId="4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10" xfId="4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11" xfId="46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8" fillId="0" borderId="10" xfId="2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11" xfId="28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top" textRotation="0" wrapText="false" indent="0" shrinkToFit="false"/>
      <protection locked="false" hidden="false"/>
    </xf>
    <xf numFmtId="166" fontId="0" fillId="0" borderId="12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7" fontId="0" fillId="0" borderId="12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7" fontId="0" fillId="0" borderId="13" xfId="0" applyFont="false" applyBorder="true" applyAlignment="true" applyProtection="true">
      <alignment horizontal="right" vertical="top" textRotation="0" wrapText="true" indent="0" shrinkToFit="false"/>
      <protection locked="false" hidden="false"/>
    </xf>
    <xf numFmtId="164" fontId="0" fillId="0" borderId="10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4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2" borderId="10" xfId="40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13" fillId="2" borderId="11" xfId="40" applyFont="true" applyBorder="true" applyAlignment="true" applyProtection="true">
      <alignment horizontal="right" vertical="top" textRotation="0" wrapText="true" indent="2" shrinkToFit="false"/>
      <protection locked="true" hidden="false"/>
    </xf>
    <xf numFmtId="167" fontId="0" fillId="0" borderId="15" xfId="0" applyFont="fals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0" fillId="0" borderId="12" xfId="0" applyFont="fals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16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7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8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19" xfId="0" applyFont="false" applyBorder="true" applyAlignment="true" applyProtection="true">
      <alignment horizontal="left" vertical="top" textRotation="0" wrapText="true" indent="0" shrinkToFit="false"/>
      <protection locked="true" hidden="false"/>
    </xf>
    <xf numFmtId="164" fontId="4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44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6" fontId="45" fillId="5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9" fontId="44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</cellXfs>
  <cellStyles count="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umerotation" xfId="6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134C"/>
      <rgbColor rgb="FF808000"/>
      <rgbColor rgb="FF800080"/>
      <rgbColor rgb="FF008080"/>
      <rgbColor rgb="FFC0C0C0"/>
      <rgbColor rgb="FF848484"/>
      <rgbColor rgb="FF9999FF"/>
      <rgbColor rgb="FF993366"/>
      <rgbColor rgb="FFF7E3DD"/>
      <rgbColor rgb="FFCCFFFF"/>
      <rgbColor rgb="FF660066"/>
      <rgbColor rgb="FFFF8080"/>
      <rgbColor rgb="FF0066CC"/>
      <rgbColor rgb="FFE5E5E5"/>
      <rgbColor rgb="FF000080"/>
      <rgbColor rgb="FFFF003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767171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B5B5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<Relationship Id="rId3" Type="http://schemas.openxmlformats.org/officeDocument/2006/relationships/image" Target="../media/image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4392000</xdr:colOff>
      <xdr:row>31</xdr:row>
      <xdr:rowOff>27360</xdr:rowOff>
    </xdr:from>
    <xdr:to>
      <xdr:col>0</xdr:col>
      <xdr:colOff>6550560</xdr:colOff>
      <xdr:row>47</xdr:row>
      <xdr:rowOff>137880</xdr:rowOff>
    </xdr:to>
    <xdr:sp>
      <xdr:nvSpPr>
        <xdr:cNvPr id="0" name="Forme1"/>
        <xdr:cNvSpPr/>
      </xdr:nvSpPr>
      <xdr:spPr>
        <a:xfrm>
          <a:off x="4392000" y="5932800"/>
          <a:ext cx="2158560" cy="3158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b">
          <a:noAutofit/>
        </a:bodyPr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 Narrow"/>
            </a:rPr>
            <a:t>LA FABRIQUE D'ARCHITECTURE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 Narrow"/>
            </a:rPr>
            <a:t>CABINET ANTONIN RAFFAULT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 Narrow"/>
            </a:rPr>
            <a:t>CHEVRIER INGENIERIE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 Narrow"/>
            </a:rPr>
            <a:t>SOCOTEC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000000"/>
              </a:solidFill>
              <a:latin typeface="Arial Narrow"/>
            </a:rPr>
            <a:t>APAVE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2196000</xdr:colOff>
      <xdr:row>13</xdr:row>
      <xdr:rowOff>167400</xdr:rowOff>
    </xdr:from>
    <xdr:to>
      <xdr:col>0</xdr:col>
      <xdr:colOff>6586560</xdr:colOff>
      <xdr:row>17</xdr:row>
      <xdr:rowOff>32760</xdr:rowOff>
    </xdr:to>
    <xdr:sp>
      <xdr:nvSpPr>
        <xdr:cNvPr id="1" name="Forme3"/>
        <xdr:cNvSpPr/>
      </xdr:nvSpPr>
      <xdr:spPr>
        <a:xfrm>
          <a:off x="2196000" y="2643840"/>
          <a:ext cx="4390560" cy="62748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ctr">
            <a:lnSpc>
              <a:spcPct val="100000"/>
            </a:lnSpc>
          </a:pPr>
          <a:r>
            <a:rPr b="1" lang="fr-FR" sz="5200" spc="-1" strike="noStrike">
              <a:solidFill>
                <a:srgbClr val="000000"/>
              </a:solidFill>
              <a:latin typeface="Arial Narrow"/>
            </a:rPr>
            <a:t>D.P.G.F.</a:t>
          </a:r>
          <a:endParaRPr b="0" lang="fr-FR" sz="52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2196000</xdr:colOff>
      <xdr:row>18</xdr:row>
      <xdr:rowOff>85680</xdr:rowOff>
    </xdr:from>
    <xdr:to>
      <xdr:col>0</xdr:col>
      <xdr:colOff>6550560</xdr:colOff>
      <xdr:row>23</xdr:row>
      <xdr:rowOff>179640</xdr:rowOff>
    </xdr:to>
    <xdr:sp>
      <xdr:nvSpPr>
        <xdr:cNvPr id="2" name="Forme4"/>
        <xdr:cNvSpPr/>
      </xdr:nvSpPr>
      <xdr:spPr>
        <a:xfrm>
          <a:off x="2196000" y="3514680"/>
          <a:ext cx="4354560" cy="10465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ctr">
            <a:lnSpc>
              <a:spcPct val="100000"/>
            </a:lnSpc>
          </a:pPr>
          <a:r>
            <a:rPr b="1" lang="fr-FR" sz="1600" spc="-1" strike="noStrike">
              <a:solidFill>
                <a:srgbClr val="000000"/>
              </a:solidFill>
              <a:latin typeface="Arial Narrow"/>
            </a:rPr>
            <a:t>Lot n°03</a:t>
          </a:r>
          <a:endParaRPr b="0" lang="fr-FR" sz="16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fr-FR" sz="2000" spc="-1" strike="noStrike">
              <a:solidFill>
                <a:srgbClr val="000000"/>
              </a:solidFill>
              <a:latin typeface="Arial Narrow"/>
            </a:rPr>
            <a:t>ETANCHEITE</a:t>
          </a:r>
          <a:endParaRPr b="0" lang="fr-FR" sz="2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108000</xdr:colOff>
      <xdr:row>24</xdr:row>
      <xdr:rowOff>22680</xdr:rowOff>
    </xdr:from>
    <xdr:to>
      <xdr:col>0</xdr:col>
      <xdr:colOff>1690560</xdr:colOff>
      <xdr:row>30</xdr:row>
      <xdr:rowOff>38880</xdr:rowOff>
    </xdr:to>
    <xdr:sp>
      <xdr:nvSpPr>
        <xdr:cNvPr id="3" name="Forme5"/>
        <xdr:cNvSpPr/>
      </xdr:nvSpPr>
      <xdr:spPr>
        <a:xfrm>
          <a:off x="108000" y="4594680"/>
          <a:ext cx="1582560" cy="115920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Dossier </a:t>
          </a: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Réf : 23ETA145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Emetteur : </a:t>
          </a: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ECO</a:t>
          </a: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Phase :</a:t>
          </a: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 DCE </a:t>
          </a:r>
          <a:r>
            <a:rPr b="1" lang="fr-FR" sz="900" spc="-1" strike="noStrike">
              <a:solidFill>
                <a:srgbClr val="ff0000"/>
              </a:solidFill>
              <a:latin typeface="Arial Narrow"/>
            </a:rPr>
            <a:t>v1</a:t>
          </a: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 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Indice : </a:t>
          </a: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v1</a:t>
          </a:r>
          <a:endParaRPr b="0" lang="fr-FR" sz="8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En date du </a:t>
          </a: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04/10/2024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396000</xdr:colOff>
      <xdr:row>48</xdr:row>
      <xdr:rowOff>142200</xdr:rowOff>
    </xdr:from>
    <xdr:to>
      <xdr:col>0</xdr:col>
      <xdr:colOff>6190560</xdr:colOff>
      <xdr:row>49</xdr:row>
      <xdr:rowOff>127440</xdr:rowOff>
    </xdr:to>
    <xdr:sp>
      <xdr:nvSpPr>
        <xdr:cNvPr id="4" name="Forme6"/>
        <xdr:cNvSpPr/>
      </xdr:nvSpPr>
      <xdr:spPr>
        <a:xfrm>
          <a:off x="396000" y="9286200"/>
          <a:ext cx="5794560" cy="17568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ctr">
            <a:lnSpc>
              <a:spcPct val="100000"/>
            </a:lnSpc>
          </a:pPr>
          <a:r>
            <a:rPr b="0" i="1" lang="fr-FR" sz="800" spc="-1" strike="noStrike">
              <a:solidFill>
                <a:srgbClr val="767171"/>
              </a:solidFill>
              <a:latin typeface="Arial Narrow"/>
            </a:rPr>
            <a:t>Ce document est la propriété du Cabinet Antonin Raffault et ne peut être recopié ou utilisé par un tiers pour toute autre opération autre que le présent marché »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2052000</xdr:colOff>
      <xdr:row>0</xdr:row>
      <xdr:rowOff>160920</xdr:rowOff>
    </xdr:from>
    <xdr:to>
      <xdr:col>0</xdr:col>
      <xdr:colOff>2052000</xdr:colOff>
      <xdr:row>46</xdr:row>
      <xdr:rowOff>103680</xdr:rowOff>
    </xdr:to>
    <xdr:cxnSp>
      <xdr:nvCxnSpPr>
        <xdr:cNvPr id="5" name="Forme7"/>
        <xdr:cNvCxnSpPr/>
      </xdr:nvCxnSpPr>
      <xdr:spPr>
        <a:xfrm>
          <a:off x="2052000" y="160920"/>
          <a:ext cx="360" cy="8706240"/>
        </a:xfrm>
        <a:prstGeom prst="straightConnector1">
          <a:avLst/>
        </a:prstGeom>
        <a:ln w="3175">
          <a:solidFill>
            <a:srgbClr val="000000"/>
          </a:solidFill>
          <a:miter/>
        </a:ln>
      </xdr:spPr>
    </xdr:cxnSp>
    <xdr:clientData/>
  </xdr:twoCellAnchor>
  <xdr:twoCellAnchor editAs="absolute">
    <xdr:from>
      <xdr:col>0</xdr:col>
      <xdr:colOff>36000</xdr:colOff>
      <xdr:row>30</xdr:row>
      <xdr:rowOff>8280</xdr:rowOff>
    </xdr:from>
    <xdr:to>
      <xdr:col>0</xdr:col>
      <xdr:colOff>1942560</xdr:colOff>
      <xdr:row>47</xdr:row>
      <xdr:rowOff>57240</xdr:rowOff>
    </xdr:to>
    <xdr:sp>
      <xdr:nvSpPr>
        <xdr:cNvPr id="6" name="Forme8"/>
        <xdr:cNvSpPr/>
      </xdr:nvSpPr>
      <xdr:spPr>
        <a:xfrm>
          <a:off x="36000" y="5723280"/>
          <a:ext cx="1906560" cy="32875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b">
          <a:noAutofit/>
        </a:bodyPr>
        <a:p>
          <a:pPr>
            <a:lnSpc>
              <a:spcPct val="100000"/>
            </a:lnSpc>
          </a:pPr>
          <a:r>
            <a:rPr b="1" lang="fr-FR" sz="600" spc="-1" strike="noStrike">
              <a:solidFill>
                <a:srgbClr val="000000"/>
              </a:solidFill>
              <a:latin typeface="Arial"/>
            </a:rPr>
            <a:t>LISTE DES LOTS :</a:t>
          </a:r>
          <a:endParaRPr b="0" lang="fr-FR" sz="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600" spc="-1" strike="noStrike">
              <a:solidFill>
                <a:srgbClr val="000000"/>
              </a:solidFill>
              <a:latin typeface="Arial"/>
            </a:rPr>
            <a:t>Lot N°00 GENERALITES COMMUNES A TOUS LES LOTS</a:t>
          </a:r>
          <a:endParaRPr b="0" lang="fr-FR" sz="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600" spc="-1" strike="noStrike">
              <a:solidFill>
                <a:srgbClr val="000000"/>
              </a:solidFill>
              <a:latin typeface="Arial"/>
            </a:rPr>
            <a:t>Lot N°01 GROS UVRE - DEMOLITIONS - INSTALLATION DE CHANTIER - ECHAFAUDAGE</a:t>
          </a:r>
          <a:endParaRPr b="0" lang="fr-FR" sz="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600" spc="-1" strike="noStrike">
              <a:solidFill>
                <a:srgbClr val="000000"/>
              </a:solidFill>
              <a:latin typeface="Arial"/>
            </a:rPr>
            <a:t>Lot N02 PIERRES - TRAITEMENT DE FACADES</a:t>
          </a:r>
          <a:endParaRPr b="0" lang="fr-FR" sz="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600" spc="-1" strike="noStrike">
              <a:solidFill>
                <a:srgbClr val="000000"/>
              </a:solidFill>
              <a:latin typeface="Arial"/>
            </a:rPr>
            <a:t>Lot N°03 ETANCHEITE</a:t>
          </a:r>
          <a:endParaRPr b="0" lang="fr-FR" sz="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600" spc="-1" strike="noStrike">
              <a:solidFill>
                <a:srgbClr val="000000"/>
              </a:solidFill>
              <a:latin typeface="Arial"/>
            </a:rPr>
            <a:t>Lot N°04 METALLERIE - SERRURERIE</a:t>
          </a:r>
          <a:endParaRPr b="0" lang="fr-FR" sz="6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720000</xdr:colOff>
      <xdr:row>1</xdr:row>
      <xdr:rowOff>35280</xdr:rowOff>
    </xdr:from>
    <xdr:to>
      <xdr:col>0</xdr:col>
      <xdr:colOff>1330560</xdr:colOff>
      <xdr:row>4</xdr:row>
      <xdr:rowOff>74880</xdr:rowOff>
    </xdr:to>
    <xdr:pic>
      <xdr:nvPicPr>
        <xdr:cNvPr id="7" name="Forme9" descr=""/>
        <xdr:cNvPicPr/>
      </xdr:nvPicPr>
      <xdr:blipFill>
        <a:blip r:embed="rId1"/>
        <a:stretch/>
      </xdr:blipFill>
      <xdr:spPr>
        <a:xfrm>
          <a:off x="720000" y="225720"/>
          <a:ext cx="610560" cy="61128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108000</xdr:colOff>
      <xdr:row>18</xdr:row>
      <xdr:rowOff>85680</xdr:rowOff>
    </xdr:from>
    <xdr:to>
      <xdr:col>0</xdr:col>
      <xdr:colOff>2050560</xdr:colOff>
      <xdr:row>20</xdr:row>
      <xdr:rowOff>170640</xdr:rowOff>
    </xdr:to>
    <xdr:sp>
      <xdr:nvSpPr>
        <xdr:cNvPr id="8" name="Forme10"/>
        <xdr:cNvSpPr/>
      </xdr:nvSpPr>
      <xdr:spPr>
        <a:xfrm>
          <a:off x="108000" y="3514680"/>
          <a:ext cx="1942560" cy="4658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Document établi par le </a:t>
          </a: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Cabinet Antonin Raffault</a:t>
          </a:r>
          <a:endParaRPr b="0" lang="fr-FR" sz="9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Rédacteur : Antonin RAFFAULT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36000</xdr:colOff>
      <xdr:row>6</xdr:row>
      <xdr:rowOff>66240</xdr:rowOff>
    </xdr:from>
    <xdr:to>
      <xdr:col>0</xdr:col>
      <xdr:colOff>2014560</xdr:colOff>
      <xdr:row>10</xdr:row>
      <xdr:rowOff>28440</xdr:rowOff>
    </xdr:to>
    <xdr:sp>
      <xdr:nvSpPr>
        <xdr:cNvPr id="9" name="Forme11"/>
        <xdr:cNvSpPr/>
      </xdr:nvSpPr>
      <xdr:spPr>
        <a:xfrm>
          <a:off x="36000" y="1209240"/>
          <a:ext cx="1978560" cy="7243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7 Rue des Pâles </a:t>
          </a:r>
          <a:endParaRPr b="0" lang="fr-FR" sz="9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63540 ROMAGNAT</a:t>
          </a:r>
          <a:endParaRPr b="0" lang="fr-FR" sz="9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fr-FR" sz="9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04 73 28 51 90</a:t>
          </a:r>
          <a:endParaRPr b="0" lang="fr-FR" sz="9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900" spc="-1" strike="noStrike">
              <a:solidFill>
                <a:srgbClr val="000000"/>
              </a:solidFill>
              <a:latin typeface="Arial Narrow"/>
            </a:rPr>
            <a:t>cabinet@raffault.fr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36000</xdr:colOff>
      <xdr:row>4</xdr:row>
      <xdr:rowOff>173160</xdr:rowOff>
    </xdr:from>
    <xdr:to>
      <xdr:col>0</xdr:col>
      <xdr:colOff>1978560</xdr:colOff>
      <xdr:row>5</xdr:row>
      <xdr:rowOff>174600</xdr:rowOff>
    </xdr:to>
    <xdr:sp>
      <xdr:nvSpPr>
        <xdr:cNvPr id="10" name="Forme12"/>
        <xdr:cNvSpPr/>
      </xdr:nvSpPr>
      <xdr:spPr>
        <a:xfrm>
          <a:off x="36000" y="935280"/>
          <a:ext cx="1942560" cy="19188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ctr"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 Narrow"/>
            </a:rPr>
            <a:t>SARL CABINET ANTONIN RAFFAULT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2232000</xdr:colOff>
      <xdr:row>30</xdr:row>
      <xdr:rowOff>185400</xdr:rowOff>
    </xdr:from>
    <xdr:to>
      <xdr:col>0</xdr:col>
      <xdr:colOff>4354560</xdr:colOff>
      <xdr:row>47</xdr:row>
      <xdr:rowOff>137520</xdr:rowOff>
    </xdr:to>
    <xdr:sp>
      <xdr:nvSpPr>
        <xdr:cNvPr id="11" name="Forme13"/>
        <xdr:cNvSpPr/>
      </xdr:nvSpPr>
      <xdr:spPr>
        <a:xfrm>
          <a:off x="2232000" y="5900400"/>
          <a:ext cx="2122560" cy="319068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b">
          <a:noAutofit/>
        </a:bodyPr>
        <a:p>
          <a:pPr>
            <a:lnSpc>
              <a:spcPct val="100000"/>
            </a:lnSpc>
          </a:pPr>
          <a:r>
            <a:rPr b="1" lang="fr-FR" sz="1000" spc="-1" strike="noStrike">
              <a:solidFill>
                <a:srgbClr val="000000"/>
              </a:solidFill>
              <a:latin typeface="Arial Narrow"/>
            </a:rPr>
            <a:t>INTERVENANTS : 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848484"/>
              </a:solidFill>
              <a:latin typeface="Arial Narrow"/>
            </a:rPr>
            <a:t>ARCHITECTE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848484"/>
              </a:solidFill>
              <a:latin typeface="Arial Narrow"/>
            </a:rPr>
            <a:t>ECONOMISTE DE LA CONSTRUCTION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848484"/>
              </a:solidFill>
              <a:latin typeface="Arial Narrow"/>
            </a:rPr>
            <a:t>BET STRUCTURE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848484"/>
              </a:solidFill>
              <a:latin typeface="Arial Narrow"/>
            </a:rPr>
            <a:t>BUREAU DE CONTRÔLE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fr-FR" sz="1000" spc="-1" strike="noStrike">
              <a:solidFill>
                <a:srgbClr val="848484"/>
              </a:solidFill>
              <a:latin typeface="Arial Narrow"/>
            </a:rPr>
            <a:t>COORDINATEUR SPS / HSE</a:t>
          </a: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  <a:p>
          <a:pPr>
            <a:lnSpc>
              <a:spcPct val="100000"/>
            </a:lnSpc>
          </a:pP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2160000</xdr:colOff>
      <xdr:row>3</xdr:row>
      <xdr:rowOff>9000</xdr:rowOff>
    </xdr:from>
    <xdr:to>
      <xdr:col>0</xdr:col>
      <xdr:colOff>6550560</xdr:colOff>
      <xdr:row>5</xdr:row>
      <xdr:rowOff>158400</xdr:rowOff>
    </xdr:to>
    <xdr:sp>
      <xdr:nvSpPr>
        <xdr:cNvPr id="12" name="Forme14"/>
        <xdr:cNvSpPr/>
      </xdr:nvSpPr>
      <xdr:spPr>
        <a:xfrm>
          <a:off x="2160000" y="580680"/>
          <a:ext cx="4390560" cy="53028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lang="fr-FR" sz="1100" spc="-1" strike="noStrike">
              <a:solidFill>
                <a:srgbClr val="000000"/>
              </a:solidFill>
              <a:latin typeface="Arial Narrow"/>
            </a:rPr>
            <a:t>SGAMI Sud-Est</a:t>
          </a:r>
          <a:endParaRPr b="0" lang="fr-F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Bureau des travaux d'investissement - 20, Rue de l'Espérance </a:t>
          </a:r>
          <a:endParaRPr b="0" lang="fr-FR" sz="8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69405  LYON Cedex 03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4104000</xdr:colOff>
      <xdr:row>1</xdr:row>
      <xdr:rowOff>35280</xdr:rowOff>
    </xdr:from>
    <xdr:to>
      <xdr:col>0</xdr:col>
      <xdr:colOff>4606560</xdr:colOff>
      <xdr:row>3</xdr:row>
      <xdr:rowOff>39600</xdr:rowOff>
    </xdr:to>
    <xdr:pic>
      <xdr:nvPicPr>
        <xdr:cNvPr id="13" name="Forme15" descr=""/>
        <xdr:cNvPicPr/>
      </xdr:nvPicPr>
      <xdr:blipFill>
        <a:blip r:embed="rId2"/>
        <a:stretch/>
      </xdr:blipFill>
      <xdr:spPr>
        <a:xfrm>
          <a:off x="4104000" y="225720"/>
          <a:ext cx="502560" cy="3855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2232000</xdr:colOff>
      <xdr:row>24</xdr:row>
      <xdr:rowOff>22680</xdr:rowOff>
    </xdr:from>
    <xdr:to>
      <xdr:col>0</xdr:col>
      <xdr:colOff>6514560</xdr:colOff>
      <xdr:row>24</xdr:row>
      <xdr:rowOff>166320</xdr:rowOff>
    </xdr:to>
    <xdr:sp>
      <xdr:nvSpPr>
        <xdr:cNvPr id="14" name="Forme16"/>
        <xdr:cNvSpPr/>
      </xdr:nvSpPr>
      <xdr:spPr>
        <a:xfrm>
          <a:off x="2232000" y="4594680"/>
          <a:ext cx="4282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Bordereau de suivi des indices en état de diffusion en phase DCE </a:t>
          </a:r>
          <a:r>
            <a:rPr b="1" lang="fr-FR" sz="900" spc="-1" strike="noStrike">
              <a:solidFill>
                <a:srgbClr val="ff0000"/>
              </a:solidFill>
              <a:latin typeface="Arial Narrow"/>
            </a:rPr>
            <a:t>v1</a:t>
          </a: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 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2700000</xdr:colOff>
      <xdr:row>24</xdr:row>
      <xdr:rowOff>183960</xdr:rowOff>
    </xdr:from>
    <xdr:to>
      <xdr:col>0</xdr:col>
      <xdr:colOff>3382560</xdr:colOff>
      <xdr:row>25</xdr:row>
      <xdr:rowOff>153360</xdr:rowOff>
    </xdr:to>
    <xdr:sp>
      <xdr:nvSpPr>
        <xdr:cNvPr id="15" name="Forme17"/>
        <xdr:cNvSpPr/>
      </xdr:nvSpPr>
      <xdr:spPr>
        <a:xfrm>
          <a:off x="2700000" y="4755960"/>
          <a:ext cx="682560" cy="159840"/>
        </a:xfrm>
        <a:prstGeom prst="rect">
          <a:avLst/>
        </a:prstGeom>
        <a:noFill/>
        <a:ln w="3175">
          <a:solidFill>
            <a:srgbClr val="00000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Date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2232000</xdr:colOff>
      <xdr:row>24</xdr:row>
      <xdr:rowOff>183960</xdr:rowOff>
    </xdr:from>
    <xdr:to>
      <xdr:col>0</xdr:col>
      <xdr:colOff>2662560</xdr:colOff>
      <xdr:row>25</xdr:row>
      <xdr:rowOff>153360</xdr:rowOff>
    </xdr:to>
    <xdr:sp>
      <xdr:nvSpPr>
        <xdr:cNvPr id="16" name="Forme18"/>
        <xdr:cNvSpPr/>
      </xdr:nvSpPr>
      <xdr:spPr>
        <a:xfrm>
          <a:off x="2232000" y="4755960"/>
          <a:ext cx="430560" cy="159840"/>
        </a:xfrm>
        <a:prstGeom prst="rect">
          <a:avLst/>
        </a:prstGeom>
        <a:noFill/>
        <a:ln w="3175">
          <a:solidFill>
            <a:srgbClr val="00000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Indice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3420000</xdr:colOff>
      <xdr:row>24</xdr:row>
      <xdr:rowOff>183960</xdr:rowOff>
    </xdr:from>
    <xdr:to>
      <xdr:col>0</xdr:col>
      <xdr:colOff>6514560</xdr:colOff>
      <xdr:row>25</xdr:row>
      <xdr:rowOff>153360</xdr:rowOff>
    </xdr:to>
    <xdr:sp>
      <xdr:nvSpPr>
        <xdr:cNvPr id="17" name="Forme19"/>
        <xdr:cNvSpPr/>
      </xdr:nvSpPr>
      <xdr:spPr>
        <a:xfrm>
          <a:off x="3420000" y="4755960"/>
          <a:ext cx="3094560" cy="159840"/>
        </a:xfrm>
        <a:prstGeom prst="rect">
          <a:avLst/>
        </a:prstGeom>
        <a:noFill/>
        <a:ln w="3175">
          <a:solidFill>
            <a:srgbClr val="000000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Notification de l'indice</a:t>
          </a: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2232000</xdr:colOff>
      <xdr:row>25</xdr:row>
      <xdr:rowOff>186840</xdr:rowOff>
    </xdr:from>
    <xdr:to>
      <xdr:col>0</xdr:col>
      <xdr:colOff>2662560</xdr:colOff>
      <xdr:row>26</xdr:row>
      <xdr:rowOff>140040</xdr:rowOff>
    </xdr:to>
    <xdr:sp>
      <xdr:nvSpPr>
        <xdr:cNvPr id="18" name="Forme20"/>
        <xdr:cNvSpPr/>
      </xdr:nvSpPr>
      <xdr:spPr>
        <a:xfrm>
          <a:off x="2232000" y="4949280"/>
          <a:ext cx="430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v0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2700000</xdr:colOff>
      <xdr:row>25</xdr:row>
      <xdr:rowOff>186840</xdr:rowOff>
    </xdr:from>
    <xdr:to>
      <xdr:col>0</xdr:col>
      <xdr:colOff>3382560</xdr:colOff>
      <xdr:row>26</xdr:row>
      <xdr:rowOff>140040</xdr:rowOff>
    </xdr:to>
    <xdr:sp>
      <xdr:nvSpPr>
        <xdr:cNvPr id="19" name="Forme21"/>
        <xdr:cNvSpPr/>
      </xdr:nvSpPr>
      <xdr:spPr>
        <a:xfrm>
          <a:off x="2700000" y="4949280"/>
          <a:ext cx="682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30/11/2023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3420000</xdr:colOff>
      <xdr:row>25</xdr:row>
      <xdr:rowOff>186840</xdr:rowOff>
    </xdr:from>
    <xdr:to>
      <xdr:col>0</xdr:col>
      <xdr:colOff>6514560</xdr:colOff>
      <xdr:row>26</xdr:row>
      <xdr:rowOff>140040</xdr:rowOff>
    </xdr:to>
    <xdr:sp>
      <xdr:nvSpPr>
        <xdr:cNvPr id="20" name="Forme22"/>
        <xdr:cNvSpPr/>
      </xdr:nvSpPr>
      <xdr:spPr>
        <a:xfrm>
          <a:off x="3420000" y="4949280"/>
          <a:ext cx="3094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Rendu du dossier initial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2232000</xdr:colOff>
      <xdr:row>26</xdr:row>
      <xdr:rowOff>141480</xdr:rowOff>
    </xdr:from>
    <xdr:to>
      <xdr:col>0</xdr:col>
      <xdr:colOff>2662560</xdr:colOff>
      <xdr:row>27</xdr:row>
      <xdr:rowOff>94680</xdr:rowOff>
    </xdr:to>
    <xdr:sp>
      <xdr:nvSpPr>
        <xdr:cNvPr id="21" name="Forme23"/>
        <xdr:cNvSpPr/>
      </xdr:nvSpPr>
      <xdr:spPr>
        <a:xfrm>
          <a:off x="2232000" y="5094360"/>
          <a:ext cx="430560" cy="14400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v1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2700000</xdr:colOff>
      <xdr:row>26</xdr:row>
      <xdr:rowOff>141480</xdr:rowOff>
    </xdr:from>
    <xdr:to>
      <xdr:col>0</xdr:col>
      <xdr:colOff>3382560</xdr:colOff>
      <xdr:row>27</xdr:row>
      <xdr:rowOff>94680</xdr:rowOff>
    </xdr:to>
    <xdr:sp>
      <xdr:nvSpPr>
        <xdr:cNvPr id="22" name="Forme24"/>
        <xdr:cNvSpPr/>
      </xdr:nvSpPr>
      <xdr:spPr>
        <a:xfrm>
          <a:off x="2700000" y="5094360"/>
          <a:ext cx="682560" cy="14400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04/10/2024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3420000</xdr:colOff>
      <xdr:row>26</xdr:row>
      <xdr:rowOff>141480</xdr:rowOff>
    </xdr:from>
    <xdr:to>
      <xdr:col>0</xdr:col>
      <xdr:colOff>6514560</xdr:colOff>
      <xdr:row>27</xdr:row>
      <xdr:rowOff>94680</xdr:rowOff>
    </xdr:to>
    <xdr:sp>
      <xdr:nvSpPr>
        <xdr:cNvPr id="23" name="Forme25"/>
        <xdr:cNvSpPr/>
      </xdr:nvSpPr>
      <xdr:spPr>
        <a:xfrm>
          <a:off x="3420000" y="5094360"/>
          <a:ext cx="3094560" cy="14400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ctr">
          <a:noAutofit/>
        </a:bodyPr>
        <a:p>
          <a:pPr algn="ctr">
            <a:lnSpc>
              <a:spcPct val="100000"/>
            </a:lnSpc>
          </a:pPr>
          <a:r>
            <a:rPr b="0" lang="fr-FR" sz="800" spc="-1" strike="noStrike">
              <a:solidFill>
                <a:srgbClr val="000000"/>
              </a:solidFill>
              <a:latin typeface="Arial Narrow"/>
            </a:rPr>
            <a:t>MAJ du DCE + INTEGRATION DES PSE EN BASE</a:t>
          </a:r>
          <a:endParaRPr b="0" lang="fr-FR" sz="8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2232000</xdr:colOff>
      <xdr:row>27</xdr:row>
      <xdr:rowOff>96120</xdr:rowOff>
    </xdr:from>
    <xdr:to>
      <xdr:col>0</xdr:col>
      <xdr:colOff>2662560</xdr:colOff>
      <xdr:row>28</xdr:row>
      <xdr:rowOff>49320</xdr:rowOff>
    </xdr:to>
    <xdr:sp>
      <xdr:nvSpPr>
        <xdr:cNvPr id="24" name="Forme26"/>
        <xdr:cNvSpPr/>
      </xdr:nvSpPr>
      <xdr:spPr>
        <a:xfrm>
          <a:off x="2232000" y="5239800"/>
          <a:ext cx="430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2700000</xdr:colOff>
      <xdr:row>27</xdr:row>
      <xdr:rowOff>96120</xdr:rowOff>
    </xdr:from>
    <xdr:to>
      <xdr:col>0</xdr:col>
      <xdr:colOff>3382560</xdr:colOff>
      <xdr:row>28</xdr:row>
      <xdr:rowOff>49320</xdr:rowOff>
    </xdr:to>
    <xdr:sp>
      <xdr:nvSpPr>
        <xdr:cNvPr id="25" name="Forme27"/>
        <xdr:cNvSpPr/>
      </xdr:nvSpPr>
      <xdr:spPr>
        <a:xfrm>
          <a:off x="2700000" y="5239800"/>
          <a:ext cx="682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3420000</xdr:colOff>
      <xdr:row>27</xdr:row>
      <xdr:rowOff>96120</xdr:rowOff>
    </xdr:from>
    <xdr:to>
      <xdr:col>0</xdr:col>
      <xdr:colOff>6514560</xdr:colOff>
      <xdr:row>28</xdr:row>
      <xdr:rowOff>49320</xdr:rowOff>
    </xdr:to>
    <xdr:sp>
      <xdr:nvSpPr>
        <xdr:cNvPr id="26" name="Forme28"/>
        <xdr:cNvSpPr/>
      </xdr:nvSpPr>
      <xdr:spPr>
        <a:xfrm>
          <a:off x="3420000" y="5239800"/>
          <a:ext cx="3094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2232000</xdr:colOff>
      <xdr:row>28</xdr:row>
      <xdr:rowOff>50760</xdr:rowOff>
    </xdr:from>
    <xdr:to>
      <xdr:col>0</xdr:col>
      <xdr:colOff>2662560</xdr:colOff>
      <xdr:row>29</xdr:row>
      <xdr:rowOff>3960</xdr:rowOff>
    </xdr:to>
    <xdr:sp>
      <xdr:nvSpPr>
        <xdr:cNvPr id="27" name="Forme29"/>
        <xdr:cNvSpPr/>
      </xdr:nvSpPr>
      <xdr:spPr>
        <a:xfrm>
          <a:off x="2232000" y="5384880"/>
          <a:ext cx="430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2700000</xdr:colOff>
      <xdr:row>28</xdr:row>
      <xdr:rowOff>50760</xdr:rowOff>
    </xdr:from>
    <xdr:to>
      <xdr:col>0</xdr:col>
      <xdr:colOff>3382560</xdr:colOff>
      <xdr:row>29</xdr:row>
      <xdr:rowOff>3960</xdr:rowOff>
    </xdr:to>
    <xdr:sp>
      <xdr:nvSpPr>
        <xdr:cNvPr id="28" name="Forme30"/>
        <xdr:cNvSpPr/>
      </xdr:nvSpPr>
      <xdr:spPr>
        <a:xfrm>
          <a:off x="2700000" y="5384880"/>
          <a:ext cx="682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3420000</xdr:colOff>
      <xdr:row>28</xdr:row>
      <xdr:rowOff>50760</xdr:rowOff>
    </xdr:from>
    <xdr:to>
      <xdr:col>0</xdr:col>
      <xdr:colOff>6514560</xdr:colOff>
      <xdr:row>29</xdr:row>
      <xdr:rowOff>3960</xdr:rowOff>
    </xdr:to>
    <xdr:sp>
      <xdr:nvSpPr>
        <xdr:cNvPr id="29" name="Forme31"/>
        <xdr:cNvSpPr/>
      </xdr:nvSpPr>
      <xdr:spPr>
        <a:xfrm>
          <a:off x="3420000" y="5384880"/>
          <a:ext cx="3094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2232000</xdr:colOff>
      <xdr:row>29</xdr:row>
      <xdr:rowOff>5400</xdr:rowOff>
    </xdr:from>
    <xdr:to>
      <xdr:col>0</xdr:col>
      <xdr:colOff>2662560</xdr:colOff>
      <xdr:row>29</xdr:row>
      <xdr:rowOff>149040</xdr:rowOff>
    </xdr:to>
    <xdr:sp>
      <xdr:nvSpPr>
        <xdr:cNvPr id="30" name="Forme32"/>
        <xdr:cNvSpPr/>
      </xdr:nvSpPr>
      <xdr:spPr>
        <a:xfrm>
          <a:off x="2232000" y="5529960"/>
          <a:ext cx="430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2700000</xdr:colOff>
      <xdr:row>29</xdr:row>
      <xdr:rowOff>5400</xdr:rowOff>
    </xdr:from>
    <xdr:to>
      <xdr:col>0</xdr:col>
      <xdr:colOff>3382560</xdr:colOff>
      <xdr:row>29</xdr:row>
      <xdr:rowOff>149040</xdr:rowOff>
    </xdr:to>
    <xdr:sp>
      <xdr:nvSpPr>
        <xdr:cNvPr id="31" name="Forme33"/>
        <xdr:cNvSpPr/>
      </xdr:nvSpPr>
      <xdr:spPr>
        <a:xfrm>
          <a:off x="2700000" y="5529960"/>
          <a:ext cx="682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3420000</xdr:colOff>
      <xdr:row>29</xdr:row>
      <xdr:rowOff>5400</xdr:rowOff>
    </xdr:from>
    <xdr:to>
      <xdr:col>0</xdr:col>
      <xdr:colOff>6514560</xdr:colOff>
      <xdr:row>29</xdr:row>
      <xdr:rowOff>149040</xdr:rowOff>
    </xdr:to>
    <xdr:sp>
      <xdr:nvSpPr>
        <xdr:cNvPr id="32" name="Forme34"/>
        <xdr:cNvSpPr/>
      </xdr:nvSpPr>
      <xdr:spPr>
        <a:xfrm>
          <a:off x="3420000" y="5529960"/>
          <a:ext cx="3094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2232000</xdr:colOff>
      <xdr:row>29</xdr:row>
      <xdr:rowOff>134280</xdr:rowOff>
    </xdr:from>
    <xdr:to>
      <xdr:col>0</xdr:col>
      <xdr:colOff>2662560</xdr:colOff>
      <xdr:row>30</xdr:row>
      <xdr:rowOff>87480</xdr:rowOff>
    </xdr:to>
    <xdr:sp>
      <xdr:nvSpPr>
        <xdr:cNvPr id="33" name="Forme35"/>
        <xdr:cNvSpPr/>
      </xdr:nvSpPr>
      <xdr:spPr>
        <a:xfrm>
          <a:off x="2232000" y="5658840"/>
          <a:ext cx="430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2700000</xdr:colOff>
      <xdr:row>29</xdr:row>
      <xdr:rowOff>134280</xdr:rowOff>
    </xdr:from>
    <xdr:to>
      <xdr:col>0</xdr:col>
      <xdr:colOff>3382560</xdr:colOff>
      <xdr:row>30</xdr:row>
      <xdr:rowOff>87480</xdr:rowOff>
    </xdr:to>
    <xdr:sp>
      <xdr:nvSpPr>
        <xdr:cNvPr id="34" name="Forme36"/>
        <xdr:cNvSpPr/>
      </xdr:nvSpPr>
      <xdr:spPr>
        <a:xfrm>
          <a:off x="2700000" y="5658840"/>
          <a:ext cx="682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3420000</xdr:colOff>
      <xdr:row>29</xdr:row>
      <xdr:rowOff>134280</xdr:rowOff>
    </xdr:from>
    <xdr:to>
      <xdr:col>0</xdr:col>
      <xdr:colOff>6514560</xdr:colOff>
      <xdr:row>30</xdr:row>
      <xdr:rowOff>87480</xdr:rowOff>
    </xdr:to>
    <xdr:sp>
      <xdr:nvSpPr>
        <xdr:cNvPr id="35" name="Forme37"/>
        <xdr:cNvSpPr/>
      </xdr:nvSpPr>
      <xdr:spPr>
        <a:xfrm>
          <a:off x="3420000" y="5658840"/>
          <a:ext cx="3094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2232000</xdr:colOff>
      <xdr:row>30</xdr:row>
      <xdr:rowOff>88920</xdr:rowOff>
    </xdr:from>
    <xdr:to>
      <xdr:col>0</xdr:col>
      <xdr:colOff>2662560</xdr:colOff>
      <xdr:row>31</xdr:row>
      <xdr:rowOff>42120</xdr:rowOff>
    </xdr:to>
    <xdr:sp>
      <xdr:nvSpPr>
        <xdr:cNvPr id="36" name="Forme38"/>
        <xdr:cNvSpPr/>
      </xdr:nvSpPr>
      <xdr:spPr>
        <a:xfrm>
          <a:off x="2232000" y="5803920"/>
          <a:ext cx="430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2700000</xdr:colOff>
      <xdr:row>30</xdr:row>
      <xdr:rowOff>88920</xdr:rowOff>
    </xdr:from>
    <xdr:to>
      <xdr:col>0</xdr:col>
      <xdr:colOff>3382560</xdr:colOff>
      <xdr:row>31</xdr:row>
      <xdr:rowOff>42120</xdr:rowOff>
    </xdr:to>
    <xdr:sp>
      <xdr:nvSpPr>
        <xdr:cNvPr id="37" name="Forme39"/>
        <xdr:cNvSpPr/>
      </xdr:nvSpPr>
      <xdr:spPr>
        <a:xfrm>
          <a:off x="2700000" y="5803920"/>
          <a:ext cx="682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absolute">
    <xdr:from>
      <xdr:col>0</xdr:col>
      <xdr:colOff>3420000</xdr:colOff>
      <xdr:row>30</xdr:row>
      <xdr:rowOff>88920</xdr:rowOff>
    </xdr:from>
    <xdr:to>
      <xdr:col>0</xdr:col>
      <xdr:colOff>6514560</xdr:colOff>
      <xdr:row>31</xdr:row>
      <xdr:rowOff>42120</xdr:rowOff>
    </xdr:to>
    <xdr:sp>
      <xdr:nvSpPr>
        <xdr:cNvPr id="38" name="Forme40"/>
        <xdr:cNvSpPr/>
      </xdr:nvSpPr>
      <xdr:spPr>
        <a:xfrm>
          <a:off x="3420000" y="5803920"/>
          <a:ext cx="3094560" cy="14364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</xdr:sp>
    <xdr:clientData/>
  </xdr:twoCellAnchor>
  <xdr:twoCellAnchor editAs="oneCell">
    <xdr:from>
      <xdr:col>0</xdr:col>
      <xdr:colOff>2138400</xdr:colOff>
      <xdr:row>5</xdr:row>
      <xdr:rowOff>114120</xdr:rowOff>
    </xdr:from>
    <xdr:to>
      <xdr:col>1</xdr:col>
      <xdr:colOff>48960</xdr:colOff>
      <xdr:row>13</xdr:row>
      <xdr:rowOff>151200</xdr:rowOff>
    </xdr:to>
    <xdr:pic>
      <xdr:nvPicPr>
        <xdr:cNvPr id="39" name="Image 1" descr=""/>
        <xdr:cNvPicPr/>
      </xdr:nvPicPr>
      <xdr:blipFill>
        <a:blip r:embed="rId3"/>
        <a:srcRect l="2000" t="0" r="0" b="0"/>
        <a:stretch/>
      </xdr:blipFill>
      <xdr:spPr>
        <a:xfrm>
          <a:off x="2138400" y="1066680"/>
          <a:ext cx="5754600" cy="1560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42120</xdr:colOff>
      <xdr:row>1</xdr:row>
      <xdr:rowOff>70920</xdr:rowOff>
    </xdr:from>
    <xdr:to>
      <xdr:col>0</xdr:col>
      <xdr:colOff>400680</xdr:colOff>
      <xdr:row>1</xdr:row>
      <xdr:rowOff>407880</xdr:rowOff>
    </xdr:to>
    <xdr:pic>
      <xdr:nvPicPr>
        <xdr:cNvPr id="40" name="Forme1" descr=""/>
        <xdr:cNvPicPr/>
      </xdr:nvPicPr>
      <xdr:blipFill>
        <a:blip r:embed="rId1"/>
        <a:stretch/>
      </xdr:blipFill>
      <xdr:spPr>
        <a:xfrm>
          <a:off x="42120" y="525600"/>
          <a:ext cx="358560" cy="33696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4</xdr:col>
      <xdr:colOff>199800</xdr:colOff>
      <xdr:row>1</xdr:row>
      <xdr:rowOff>23400</xdr:rowOff>
    </xdr:from>
    <xdr:to>
      <xdr:col>8</xdr:col>
      <xdr:colOff>126360</xdr:colOff>
      <xdr:row>1</xdr:row>
      <xdr:rowOff>215280</xdr:rowOff>
    </xdr:to>
    <xdr:sp>
      <xdr:nvSpPr>
        <xdr:cNvPr id="41" name="Forme2"/>
        <xdr:cNvSpPr/>
      </xdr:nvSpPr>
      <xdr:spPr>
        <a:xfrm>
          <a:off x="4488480" y="478080"/>
          <a:ext cx="2523960" cy="19188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b">
          <a:noAutofit/>
        </a:bodyPr>
        <a:p>
          <a:pPr algn="r">
            <a:lnSpc>
              <a:spcPct val="100000"/>
            </a:lnSpc>
          </a:pP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DCE </a:t>
          </a:r>
          <a:r>
            <a:rPr b="1" lang="fr-FR" sz="900" spc="-1" strike="noStrike">
              <a:solidFill>
                <a:srgbClr val="ff0000"/>
              </a:solidFill>
              <a:latin typeface="Arial Narrow"/>
            </a:rPr>
            <a:t>v1</a:t>
          </a:r>
          <a:r>
            <a:rPr b="1" lang="fr-FR" sz="900" spc="-1" strike="noStrike">
              <a:solidFill>
                <a:srgbClr val="000000"/>
              </a:solidFill>
              <a:latin typeface="Arial Narrow"/>
            </a:rPr>
            <a:t> </a:t>
          </a:r>
          <a:r>
            <a:rPr b="1" lang="fr-FR" sz="1000" spc="-1" strike="noStrike">
              <a:solidFill>
                <a:srgbClr val="00134c"/>
              </a:solidFill>
              <a:latin typeface="Arial Narrow"/>
            </a:rPr>
            <a:t>- D.P.G.F. - LOT N°03</a:t>
          </a:r>
          <a:endParaRPr b="0" lang="fr-FR" sz="10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1243440</xdr:colOff>
      <xdr:row>1</xdr:row>
      <xdr:rowOff>242640</xdr:rowOff>
    </xdr:from>
    <xdr:to>
      <xdr:col>8</xdr:col>
      <xdr:colOff>126000</xdr:colOff>
      <xdr:row>1</xdr:row>
      <xdr:rowOff>531360</xdr:rowOff>
    </xdr:to>
    <xdr:sp>
      <xdr:nvSpPr>
        <xdr:cNvPr id="42" name="Forme3"/>
        <xdr:cNvSpPr/>
      </xdr:nvSpPr>
      <xdr:spPr>
        <a:xfrm>
          <a:off x="3458160" y="697320"/>
          <a:ext cx="3553920" cy="288720"/>
        </a:xfrm>
        <a:prstGeom prst="rect">
          <a:avLst/>
        </a:prstGeom>
        <a:noFill/>
        <a:ln w="3175">
          <a:solidFill>
            <a:srgbClr val="ffffff"/>
          </a:solidFill>
          <a:miter/>
        </a:ln>
      </xdr:spPr>
      <xdr:style>
        <a:lnRef idx="2">
          <a:schemeClr val="accent1">
            <a:shade val="50000"/>
          </a:schemeClr>
        </a:lnRef>
        <a:fillRef idx="0"/>
        <a:effectRef idx="0">
          <a:schemeClr val="accent1"/>
        </a:effectRef>
        <a:fontRef idx="minor"/>
      </xdr:style>
      <xdr:txBody>
        <a:bodyPr horzOverflow="clip" vertOverflow="clip" lIns="0" rIns="0" tIns="0" bIns="0" anchor="t">
          <a:noAutofit/>
        </a:bodyPr>
        <a:p>
          <a:pPr algn="r">
            <a:lnSpc>
              <a:spcPct val="100000"/>
            </a:lnSpc>
          </a:pPr>
          <a:r>
            <a:rPr b="0" lang="fr-FR" sz="900" spc="-1" strike="noStrike">
              <a:solidFill>
                <a:srgbClr val="00134c"/>
              </a:solidFill>
              <a:latin typeface="Arial Narrow"/>
            </a:rPr>
            <a:t>ETANCHEITE </a:t>
          </a:r>
          <a:endParaRPr b="0" lang="fr-FR" sz="900" spc="-1" strike="noStrike">
            <a:latin typeface="Times New Roman"/>
          </a:endParaRPr>
        </a:p>
        <a:p>
          <a:pPr algn="r">
            <a:lnSpc>
              <a:spcPct val="100000"/>
            </a:lnSpc>
          </a:pPr>
          <a:endParaRPr b="0" lang="fr-FR" sz="9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468000</xdr:colOff>
      <xdr:row>1</xdr:row>
      <xdr:rowOff>45000</xdr:rowOff>
    </xdr:from>
    <xdr:to>
      <xdr:col>8</xdr:col>
      <xdr:colOff>72000</xdr:colOff>
      <xdr:row>1</xdr:row>
      <xdr:rowOff>45000</xdr:rowOff>
    </xdr:to>
    <xdr:cxnSp>
      <xdr:nvCxnSpPr>
        <xdr:cNvPr id="43" name="Forme5"/>
        <xdr:cNvCxnSpPr/>
      </xdr:nvCxnSpPr>
      <xdr:spPr>
        <a:xfrm>
          <a:off x="468000" y="499680"/>
          <a:ext cx="6490440" cy="360"/>
        </a:xfrm>
        <a:prstGeom prst="straightConnector1">
          <a:avLst/>
        </a:prstGeom>
        <a:ln w="3175">
          <a:solidFill>
            <a:srgbClr val="000000"/>
          </a:solidFill>
          <a:miter/>
        </a:ln>
      </xdr:spPr>
    </xdr:cxn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false" showRowColHeaders="true" showZeros="true" rightToLeft="false" tabSelected="false" showOutlineSymbols="true" defaultGridColor="true" view="normal" topLeftCell="A1" colorId="64" zoomScale="180" zoomScaleNormal="180" zoomScalePageLayoutView="100" workbookViewId="0">
      <selection pane="topLeft" activeCell="D13" activeCellId="0" sqref="D13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111.29"/>
  </cols>
  <sheetData/>
  <printOptions headings="false" gridLines="false" gridLinesSet="true" horizontalCentered="true" verticalCentered="false"/>
  <pageMargins left="0.0798611111111111" right="0.0798611111111111" top="0.0597222222222222" bottom="0.0597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Z1048576"/>
  <sheetViews>
    <sheetView showFormulas="false" showGridLines="false" showRowColHeaders="true" showZeros="true" rightToLeft="false" tabSelected="true" showOutlineSymbols="true" defaultGridColor="true" view="normal" topLeftCell="A1" colorId="64" zoomScale="180" zoomScaleNormal="180" zoomScalePageLayoutView="100" workbookViewId="0">
      <pane xSplit="4" ySplit="2" topLeftCell="E3" activePane="bottomRight" state="frozen"/>
      <selection pane="topLeft" activeCell="A1" activeCellId="0" sqref="A1"/>
      <selection pane="topRight" activeCell="E1" activeCellId="0" sqref="E1"/>
      <selection pane="bottomLeft" activeCell="A3" activeCellId="0" sqref="A3"/>
      <selection pane="bottomRight" activeCell="I13" activeCellId="0" sqref="I13"/>
    </sheetView>
  </sheetViews>
  <sheetFormatPr defaultColWidth="10.71484375"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1" width="21.71"/>
    <col collapsed="false" customWidth="true" hidden="false" outlineLevel="0" max="3" min="3" style="1" width="18.71"/>
    <col collapsed="false" customWidth="true" hidden="false" outlineLevel="0" max="5" min="5" style="1" width="4.71"/>
    <col collapsed="false" customWidth="true" hidden="false" outlineLevel="0" max="9" min="9" style="1" width="12.71"/>
  </cols>
  <sheetData>
    <row r="1" customFormat="false" ht="35.8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46.5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3"/>
    </row>
    <row r="3" customFormat="false" ht="46.25" hidden="false" customHeight="false" outlineLevel="0" collapsed="false">
      <c r="A3" s="4"/>
      <c r="B3" s="5"/>
      <c r="C3" s="6"/>
      <c r="D3" s="7"/>
      <c r="E3" s="8" t="s">
        <v>1</v>
      </c>
      <c r="F3" s="8" t="s">
        <v>2</v>
      </c>
      <c r="G3" s="8" t="s">
        <v>3</v>
      </c>
      <c r="H3" s="8" t="s">
        <v>4</v>
      </c>
      <c r="I3" s="9" t="s">
        <v>5</v>
      </c>
    </row>
    <row r="4" customFormat="false" ht="15" hidden="false" customHeight="false" outlineLevel="0" collapsed="false">
      <c r="A4" s="10"/>
      <c r="B4" s="11"/>
      <c r="C4" s="11"/>
      <c r="D4" s="12"/>
      <c r="E4" s="13"/>
      <c r="F4" s="13"/>
      <c r="G4" s="13"/>
      <c r="H4" s="13"/>
      <c r="I4" s="14"/>
    </row>
    <row r="5" customFormat="false" ht="18" hidden="false" customHeight="true" outlineLevel="0" collapsed="false">
      <c r="A5" s="15" t="s">
        <v>6</v>
      </c>
      <c r="B5" s="16" t="s">
        <v>7</v>
      </c>
      <c r="C5" s="16"/>
      <c r="D5" s="16"/>
      <c r="E5" s="17"/>
      <c r="F5" s="17"/>
      <c r="G5" s="17"/>
      <c r="H5" s="17"/>
      <c r="I5" s="18"/>
      <c r="ZY5" s="1" t="s">
        <v>8</v>
      </c>
      <c r="ZZ5" s="19"/>
    </row>
    <row r="6" customFormat="false" ht="15" hidden="false" customHeight="true" outlineLevel="0" collapsed="false">
      <c r="A6" s="20" t="s">
        <v>9</v>
      </c>
      <c r="B6" s="21" t="s">
        <v>10</v>
      </c>
      <c r="C6" s="21"/>
      <c r="D6" s="21"/>
      <c r="E6" s="17"/>
      <c r="F6" s="17"/>
      <c r="G6" s="17"/>
      <c r="H6" s="17"/>
      <c r="I6" s="18"/>
      <c r="ZY6" s="1" t="s">
        <v>11</v>
      </c>
      <c r="ZZ6" s="19"/>
    </row>
    <row r="7" customFormat="false" ht="15" hidden="false" customHeight="true" outlineLevel="0" collapsed="false">
      <c r="A7" s="22" t="s">
        <v>12</v>
      </c>
      <c r="B7" s="23" t="s">
        <v>13</v>
      </c>
      <c r="C7" s="23"/>
      <c r="D7" s="23"/>
      <c r="E7" s="24"/>
      <c r="F7" s="25" t="n">
        <v>1</v>
      </c>
      <c r="G7" s="24"/>
      <c r="H7" s="26"/>
      <c r="I7" s="27" t="n">
        <f aca="false">ROUND(G7*H7,2)</f>
        <v>0</v>
      </c>
      <c r="ZY7" s="1" t="s">
        <v>14</v>
      </c>
      <c r="ZZ7" s="19" t="s">
        <v>15</v>
      </c>
    </row>
    <row r="8" customFormat="false" ht="15" hidden="false" customHeight="false" outlineLevel="0" collapsed="false">
      <c r="A8" s="28"/>
      <c r="D8" s="29"/>
      <c r="E8" s="17"/>
      <c r="F8" s="17"/>
      <c r="G8" s="17"/>
      <c r="H8" s="17"/>
      <c r="I8" s="30"/>
    </row>
    <row r="9" customFormat="false" ht="15" hidden="false" customHeight="true" outlineLevel="0" collapsed="false">
      <c r="A9" s="31"/>
      <c r="B9" s="32" t="s">
        <v>16</v>
      </c>
      <c r="C9" s="32"/>
      <c r="D9" s="32"/>
      <c r="E9" s="17"/>
      <c r="F9" s="17"/>
      <c r="G9" s="17"/>
      <c r="H9" s="17"/>
      <c r="I9" s="33" t="n">
        <f aca="false">SUBTOTAL(109,I6:I8)</f>
        <v>0</v>
      </c>
      <c r="J9" s="28"/>
      <c r="ZY9" s="1" t="s">
        <v>17</v>
      </c>
    </row>
    <row r="10" customFormat="false" ht="15" hidden="false" customHeight="false" outlineLevel="0" collapsed="false">
      <c r="A10" s="28"/>
      <c r="D10" s="29"/>
      <c r="E10" s="17"/>
      <c r="F10" s="17"/>
      <c r="G10" s="17"/>
      <c r="H10" s="17"/>
      <c r="I10" s="14"/>
    </row>
    <row r="11" customFormat="false" ht="18" hidden="false" customHeight="true" outlineLevel="0" collapsed="false">
      <c r="A11" s="15" t="s">
        <v>18</v>
      </c>
      <c r="B11" s="16" t="s">
        <v>19</v>
      </c>
      <c r="C11" s="16"/>
      <c r="D11" s="16"/>
      <c r="E11" s="17"/>
      <c r="F11" s="17"/>
      <c r="G11" s="17"/>
      <c r="H11" s="17"/>
      <c r="I11" s="18"/>
      <c r="ZY11" s="1" t="s">
        <v>8</v>
      </c>
      <c r="ZZ11" s="19"/>
    </row>
    <row r="12" customFormat="false" ht="15" hidden="false" customHeight="true" outlineLevel="0" collapsed="false">
      <c r="A12" s="22" t="s">
        <v>20</v>
      </c>
      <c r="B12" s="23" t="s">
        <v>21</v>
      </c>
      <c r="C12" s="23"/>
      <c r="D12" s="23"/>
      <c r="E12" s="24" t="s">
        <v>22</v>
      </c>
      <c r="F12" s="25" t="n">
        <v>1</v>
      </c>
      <c r="G12" s="24"/>
      <c r="H12" s="26"/>
      <c r="I12" s="27" t="n">
        <f aca="false">ROUND(G12*H12,2)</f>
        <v>0</v>
      </c>
      <c r="ZY12" s="1" t="s">
        <v>14</v>
      </c>
      <c r="ZZ12" s="19" t="s">
        <v>23</v>
      </c>
    </row>
    <row r="13" customFormat="false" ht="15" hidden="false" customHeight="true" outlineLevel="0" collapsed="false">
      <c r="A13" s="22" t="s">
        <v>24</v>
      </c>
      <c r="B13" s="23" t="s">
        <v>25</v>
      </c>
      <c r="C13" s="23"/>
      <c r="D13" s="23"/>
      <c r="E13" s="24" t="s">
        <v>22</v>
      </c>
      <c r="F13" s="25" t="n">
        <v>1</v>
      </c>
      <c r="G13" s="24"/>
      <c r="H13" s="26"/>
      <c r="I13" s="27" t="n">
        <f aca="false">ROUND(G13*H13,2)</f>
        <v>0</v>
      </c>
      <c r="ZY13" s="1" t="s">
        <v>14</v>
      </c>
      <c r="ZZ13" s="19" t="s">
        <v>26</v>
      </c>
    </row>
    <row r="14" customFormat="false" ht="15" hidden="false" customHeight="false" outlineLevel="0" collapsed="false">
      <c r="A14" s="28"/>
      <c r="D14" s="29"/>
      <c r="E14" s="17"/>
      <c r="F14" s="17"/>
      <c r="G14" s="17"/>
      <c r="H14" s="17"/>
      <c r="I14" s="30"/>
    </row>
    <row r="15" customFormat="false" ht="15" hidden="false" customHeight="true" outlineLevel="0" collapsed="false">
      <c r="A15" s="31"/>
      <c r="B15" s="32" t="s">
        <v>27</v>
      </c>
      <c r="C15" s="32"/>
      <c r="D15" s="32"/>
      <c r="E15" s="17"/>
      <c r="F15" s="17"/>
      <c r="G15" s="17"/>
      <c r="H15" s="17"/>
      <c r="I15" s="33" t="n">
        <f aca="false">SUBTOTAL(109,I12:I14)</f>
        <v>0</v>
      </c>
      <c r="J15" s="28"/>
      <c r="ZY15" s="1" t="s">
        <v>17</v>
      </c>
    </row>
    <row r="16" customFormat="false" ht="15" hidden="false" customHeight="false" outlineLevel="0" collapsed="false">
      <c r="A16" s="28"/>
      <c r="D16" s="29"/>
      <c r="E16" s="17"/>
      <c r="F16" s="17"/>
      <c r="G16" s="17"/>
      <c r="H16" s="17"/>
      <c r="I16" s="14"/>
    </row>
    <row r="17" customFormat="false" ht="18" hidden="false" customHeight="true" outlineLevel="0" collapsed="false">
      <c r="A17" s="15" t="s">
        <v>28</v>
      </c>
      <c r="B17" s="16" t="s">
        <v>29</v>
      </c>
      <c r="C17" s="16"/>
      <c r="D17" s="16"/>
      <c r="E17" s="17"/>
      <c r="F17" s="17"/>
      <c r="G17" s="17"/>
      <c r="H17" s="17"/>
      <c r="I17" s="18"/>
      <c r="ZY17" s="1" t="s">
        <v>8</v>
      </c>
      <c r="ZZ17" s="19"/>
    </row>
    <row r="18" customFormat="false" ht="15" hidden="false" customHeight="true" outlineLevel="0" collapsed="false">
      <c r="A18" s="20" t="s">
        <v>30</v>
      </c>
      <c r="B18" s="21" t="s">
        <v>29</v>
      </c>
      <c r="C18" s="21"/>
      <c r="D18" s="21"/>
      <c r="E18" s="17"/>
      <c r="F18" s="17"/>
      <c r="G18" s="17"/>
      <c r="H18" s="17"/>
      <c r="I18" s="18"/>
      <c r="ZY18" s="1" t="s">
        <v>11</v>
      </c>
      <c r="ZZ18" s="19"/>
    </row>
    <row r="19" customFormat="false" ht="39" hidden="false" customHeight="true" outlineLevel="0" collapsed="false">
      <c r="A19" s="22" t="s">
        <v>31</v>
      </c>
      <c r="B19" s="23" t="s">
        <v>32</v>
      </c>
      <c r="C19" s="23"/>
      <c r="D19" s="23"/>
      <c r="E19" s="34" t="s">
        <v>33</v>
      </c>
      <c r="F19" s="26" t="n">
        <v>379.55</v>
      </c>
      <c r="G19" s="34"/>
      <c r="H19" s="26"/>
      <c r="I19" s="27" t="n">
        <f aca="false">ROUND(G19*H19,2)</f>
        <v>0</v>
      </c>
      <c r="ZY19" s="1" t="s">
        <v>14</v>
      </c>
      <c r="ZZ19" s="19" t="s">
        <v>34</v>
      </c>
    </row>
    <row r="20" customFormat="false" ht="25.5" hidden="false" customHeight="true" outlineLevel="0" collapsed="false">
      <c r="A20" s="22" t="s">
        <v>35</v>
      </c>
      <c r="B20" s="23" t="s">
        <v>36</v>
      </c>
      <c r="C20" s="23"/>
      <c r="D20" s="23"/>
      <c r="E20" s="34" t="s">
        <v>37</v>
      </c>
      <c r="F20" s="35" t="n">
        <v>364.4</v>
      </c>
      <c r="G20" s="34"/>
      <c r="H20" s="26"/>
      <c r="I20" s="27" t="n">
        <f aca="false">ROUND(G20*H20,2)</f>
        <v>0</v>
      </c>
      <c r="ZY20" s="1" t="s">
        <v>14</v>
      </c>
      <c r="ZZ20" s="19" t="s">
        <v>38</v>
      </c>
    </row>
    <row r="21" customFormat="false" ht="69" hidden="false" customHeight="true" outlineLevel="0" collapsed="false">
      <c r="A21" s="22" t="s">
        <v>39</v>
      </c>
      <c r="B21" s="23" t="s">
        <v>40</v>
      </c>
      <c r="C21" s="23"/>
      <c r="D21" s="23"/>
      <c r="E21" s="34" t="s">
        <v>37</v>
      </c>
      <c r="F21" s="35" t="n">
        <v>54.2</v>
      </c>
      <c r="G21" s="34"/>
      <c r="H21" s="26"/>
      <c r="I21" s="27" t="n">
        <f aca="false">ROUND(G21*H21,2)</f>
        <v>0</v>
      </c>
      <c r="ZY21" s="1" t="s">
        <v>14</v>
      </c>
      <c r="ZZ21" s="19" t="s">
        <v>41</v>
      </c>
    </row>
    <row r="22" customFormat="false" ht="15" hidden="false" customHeight="false" outlineLevel="0" collapsed="false">
      <c r="A22" s="28"/>
      <c r="D22" s="29"/>
      <c r="E22" s="17"/>
      <c r="F22" s="17"/>
      <c r="G22" s="17"/>
      <c r="H22" s="17"/>
      <c r="I22" s="30"/>
    </row>
    <row r="23" customFormat="false" ht="15" hidden="false" customHeight="true" outlineLevel="0" collapsed="false">
      <c r="A23" s="31"/>
      <c r="B23" s="32" t="s">
        <v>42</v>
      </c>
      <c r="C23" s="32"/>
      <c r="D23" s="32"/>
      <c r="E23" s="17"/>
      <c r="F23" s="17"/>
      <c r="G23" s="17"/>
      <c r="H23" s="17"/>
      <c r="I23" s="33" t="n">
        <f aca="false">SUBTOTAL(109,I18:I22)</f>
        <v>0</v>
      </c>
      <c r="J23" s="28"/>
      <c r="ZY23" s="1" t="s">
        <v>17</v>
      </c>
    </row>
    <row r="24" customFormat="false" ht="15" hidden="false" customHeight="false" outlineLevel="0" collapsed="false">
      <c r="A24" s="28"/>
      <c r="D24" s="29"/>
      <c r="E24" s="17"/>
      <c r="F24" s="17"/>
      <c r="G24" s="17"/>
      <c r="H24" s="17"/>
      <c r="I24" s="14"/>
    </row>
    <row r="25" customFormat="false" ht="18" hidden="false" customHeight="true" outlineLevel="0" collapsed="false">
      <c r="A25" s="15" t="s">
        <v>43</v>
      </c>
      <c r="B25" s="16" t="s">
        <v>44</v>
      </c>
      <c r="C25" s="16"/>
      <c r="D25" s="16"/>
      <c r="E25" s="17"/>
      <c r="F25" s="17"/>
      <c r="G25" s="17"/>
      <c r="H25" s="17"/>
      <c r="I25" s="18"/>
      <c r="ZY25" s="1" t="s">
        <v>8</v>
      </c>
      <c r="ZZ25" s="19"/>
    </row>
    <row r="26" customFormat="false" ht="15" hidden="false" customHeight="true" outlineLevel="0" collapsed="false">
      <c r="A26" s="22" t="s">
        <v>45</v>
      </c>
      <c r="B26" s="23" t="s">
        <v>46</v>
      </c>
      <c r="C26" s="23"/>
      <c r="D26" s="23"/>
      <c r="E26" s="34" t="s">
        <v>37</v>
      </c>
      <c r="F26" s="35" t="n">
        <v>1951.2</v>
      </c>
      <c r="G26" s="34"/>
      <c r="H26" s="26"/>
      <c r="I26" s="27" t="n">
        <f aca="false">ROUND(G26*H26,2)</f>
        <v>0</v>
      </c>
      <c r="ZY26" s="1" t="s">
        <v>14</v>
      </c>
      <c r="ZZ26" s="19" t="s">
        <v>47</v>
      </c>
    </row>
    <row r="27" customFormat="false" ht="15" hidden="false" customHeight="false" outlineLevel="0" collapsed="false">
      <c r="A27" s="28"/>
      <c r="D27" s="29"/>
      <c r="E27" s="17"/>
      <c r="F27" s="17"/>
      <c r="G27" s="17"/>
      <c r="H27" s="17"/>
      <c r="I27" s="30"/>
    </row>
    <row r="28" customFormat="false" ht="15" hidden="false" customHeight="true" outlineLevel="0" collapsed="false">
      <c r="A28" s="31"/>
      <c r="B28" s="32" t="s">
        <v>48</v>
      </c>
      <c r="C28" s="32"/>
      <c r="D28" s="32"/>
      <c r="E28" s="17"/>
      <c r="F28" s="17"/>
      <c r="G28" s="17"/>
      <c r="H28" s="17"/>
      <c r="I28" s="33" t="n">
        <f aca="false">SUBTOTAL(109,I26:I27)</f>
        <v>0</v>
      </c>
      <c r="J28" s="28"/>
      <c r="ZY28" s="1" t="s">
        <v>17</v>
      </c>
    </row>
    <row r="29" customFormat="false" ht="15" hidden="false" customHeight="false" outlineLevel="0" collapsed="false">
      <c r="A29" s="28"/>
      <c r="D29" s="29"/>
      <c r="E29" s="17"/>
      <c r="F29" s="17"/>
      <c r="G29" s="17"/>
      <c r="H29" s="17"/>
      <c r="I29" s="14"/>
    </row>
    <row r="30" customFormat="false" ht="15" hidden="false" customHeight="false" outlineLevel="0" collapsed="false">
      <c r="A30" s="36"/>
      <c r="B30" s="37"/>
      <c r="C30" s="37"/>
      <c r="D30" s="38"/>
      <c r="E30" s="39"/>
      <c r="F30" s="39"/>
      <c r="G30" s="39"/>
      <c r="H30" s="39"/>
      <c r="I30" s="30"/>
    </row>
    <row r="31" customFormat="false" ht="15" hidden="false" customHeight="false" outlineLevel="0" collapsed="false">
      <c r="A31" s="11"/>
      <c r="B31" s="11"/>
      <c r="C31" s="11"/>
      <c r="D31" s="11"/>
      <c r="E31" s="11"/>
      <c r="F31" s="11"/>
      <c r="G31" s="11"/>
      <c r="H31" s="11"/>
      <c r="I31" s="11"/>
    </row>
    <row r="32" customFormat="false" ht="15" hidden="false" customHeight="true" outlineLevel="0" collapsed="false">
      <c r="B32" s="40" t="s">
        <v>49</v>
      </c>
      <c r="C32" s="40"/>
      <c r="D32" s="40"/>
      <c r="I32" s="41" t="n">
        <f aca="false">SUBTOTAL(109,I5:I30)</f>
        <v>0</v>
      </c>
      <c r="ZY32" s="1" t="s">
        <v>50</v>
      </c>
    </row>
    <row r="33" customFormat="false" ht="15" hidden="false" customHeight="false" outlineLevel="0" collapsed="false">
      <c r="A33" s="42" t="n">
        <v>20</v>
      </c>
      <c r="B33" s="43" t="str">
        <f aca="false">CONCATENATE("Montant TVA (",A33,"%)")</f>
        <v>Montant TVA (20%)</v>
      </c>
      <c r="I33" s="41" t="n">
        <f aca="false">(I32*20)/100</f>
        <v>0</v>
      </c>
      <c r="ZY33" s="1" t="s">
        <v>51</v>
      </c>
    </row>
    <row r="34" customFormat="false" ht="15" hidden="false" customHeight="false" outlineLevel="0" collapsed="false">
      <c r="B34" s="43" t="s">
        <v>52</v>
      </c>
      <c r="I34" s="41" t="n">
        <f aca="false">I32+I33</f>
        <v>0</v>
      </c>
      <c r="ZY34" s="1" t="s">
        <v>53</v>
      </c>
    </row>
    <row r="35" customFormat="false" ht="15" hidden="false" customHeight="false" outlineLevel="0" collapsed="false">
      <c r="I35" s="41"/>
    </row>
    <row r="36" customFormat="false" ht="15" hidden="false" customHeight="false" outlineLevel="0" collapsed="false">
      <c r="I36" s="41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">
    <mergeCell ref="A1:I1"/>
    <mergeCell ref="A2:I2"/>
    <mergeCell ref="B5:D5"/>
    <mergeCell ref="B6:D6"/>
    <mergeCell ref="B7:D7"/>
    <mergeCell ref="B9:D9"/>
    <mergeCell ref="B11:D11"/>
    <mergeCell ref="B12:D12"/>
    <mergeCell ref="B13:D13"/>
    <mergeCell ref="B15:D15"/>
    <mergeCell ref="B17:D17"/>
    <mergeCell ref="B18:D18"/>
    <mergeCell ref="B19:D19"/>
    <mergeCell ref="B20:D20"/>
    <mergeCell ref="B21:D21"/>
    <mergeCell ref="B23:D23"/>
    <mergeCell ref="B25:D25"/>
    <mergeCell ref="B26:D26"/>
    <mergeCell ref="B28:D28"/>
    <mergeCell ref="B32:D32"/>
  </mergeCells>
  <printOptions headings="false" gridLines="false" gridLinesSet="true" horizontalCentered="true" verticalCentered="false"/>
  <pageMargins left="0.0798611111111111" right="0.0798611111111111" top="0.0597222222222222" bottom="0.0597222222222222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2024-10-04T13:08:20Z</dcterms:created>
  <dc:creator>Utilisateur</dc:creator>
  <dc:description/>
  <dc:language>fr-FR</dc:language>
  <cp:lastModifiedBy>Coralie FAVRE</cp:lastModifiedBy>
  <dcterms:modified xsi:type="dcterms:W3CDTF">2025-05-20T09:55:18Z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